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dget 21-22\Sand Projec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E22" i="1" l="1"/>
  <c r="E23" i="1"/>
  <c r="C15" i="1" l="1"/>
  <c r="D12" i="1" l="1"/>
  <c r="E12" i="1" s="1"/>
  <c r="D13" i="1"/>
  <c r="E13" i="1" s="1"/>
  <c r="D14" i="1"/>
  <c r="E14" i="1" s="1"/>
  <c r="D11" i="1"/>
  <c r="E11" i="1" s="1"/>
  <c r="B15" i="1"/>
  <c r="B24" i="1" l="1"/>
  <c r="D24" i="1" s="1"/>
  <c r="E24" i="1" s="1"/>
  <c r="B23" i="1"/>
  <c r="B22" i="1"/>
  <c r="B21" i="1"/>
  <c r="D21" i="1" s="1"/>
  <c r="E21" i="1" s="1"/>
  <c r="D15" i="1"/>
</calcChain>
</file>

<file path=xl/sharedStrings.xml><?xml version="1.0" encoding="utf-8"?>
<sst xmlns="http://schemas.openxmlformats.org/spreadsheetml/2006/main" count="27" uniqueCount="22">
  <si>
    <t xml:space="preserve">Assessment Unit: </t>
  </si>
  <si>
    <t xml:space="preserve">Size of Project: </t>
  </si>
  <si>
    <t>Assessments Only ALL Districts (LAND VALUE Only)</t>
  </si>
  <si>
    <t>% of Project</t>
  </si>
  <si>
    <t>Per Unit</t>
  </si>
  <si>
    <t>District 1</t>
  </si>
  <si>
    <t>District 2</t>
  </si>
  <si>
    <t>District 3</t>
  </si>
  <si>
    <t>District 4</t>
  </si>
  <si>
    <t>Your Land Value</t>
  </si>
  <si>
    <t>Annual Amount</t>
  </si>
  <si>
    <t xml:space="preserve"> Land Value ONLY</t>
  </si>
  <si>
    <r>
      <t>Beach Nourishment Preliminary Projected Cost Utilizing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0070C0"/>
        <rFont val="Calibri"/>
        <family val="2"/>
        <scheme val="minor"/>
      </rPr>
      <t>Alt. #2 Assessment Map</t>
    </r>
  </si>
  <si>
    <t>Master Plan Project</t>
  </si>
  <si>
    <r>
      <t xml:space="preserve">Insert the percentages of the project that you would like to review in the GREY boxes below which reflects the Districts as presented in the </t>
    </r>
    <r>
      <rPr>
        <b/>
        <sz val="12"/>
        <color rgb="FF0070C0"/>
        <rFont val="Times New Roman"/>
        <family val="1"/>
      </rPr>
      <t>Alt. #2 Assessment Map</t>
    </r>
    <r>
      <rPr>
        <b/>
        <sz val="12"/>
        <rFont val="Times New Roman"/>
        <family val="1"/>
      </rPr>
      <t xml:space="preserve"> (Your entries will need to total a 100%)</t>
    </r>
  </si>
  <si>
    <t>STEP TWO: Enter Your Land Value</t>
  </si>
  <si>
    <t>STEP ONE: Enter Percent of Project Cost Per District</t>
  </si>
  <si>
    <t xml:space="preserve">Revised </t>
  </si>
  <si>
    <r>
      <t xml:space="preserve">Alt #2 Assessment Map has </t>
    </r>
    <r>
      <rPr>
        <b/>
        <sz val="12"/>
        <color rgb="FFFF0000"/>
        <rFont val="Times New Roman"/>
        <family val="1"/>
      </rPr>
      <t>NOT BEEN ADOPTED</t>
    </r>
    <r>
      <rPr>
        <sz val="12"/>
        <color theme="1"/>
        <rFont val="Times New Roman"/>
        <family val="1"/>
      </rPr>
      <t>, Council will discuss the Assessment Map at the April 13th Regular Council Meeting</t>
    </r>
  </si>
  <si>
    <t>These are estimated values and cost until Council Approves the Assessment Map which will then be used to define the District Values</t>
  </si>
  <si>
    <t>Total 4 Year</t>
  </si>
  <si>
    <r>
      <t xml:space="preserve">Insert Your Land Value (ONLY) in the GREY box below which reflects the District which you are located in as presented in the </t>
    </r>
    <r>
      <rPr>
        <b/>
        <sz val="12"/>
        <color rgb="FF0070C0"/>
        <rFont val="Times New Roman"/>
        <family val="1"/>
      </rPr>
      <t>Alt #2 Assessment Map</t>
    </r>
    <r>
      <rPr>
        <b/>
        <sz val="12"/>
        <color theme="1"/>
        <rFont val="Times New Roman"/>
        <family val="1"/>
      </rPr>
      <t xml:space="preserve"> to see your Projected 4 Year / Annual Assessment.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</si>
</sst>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Helvetica"/>
      <family val="2"/>
    </font>
    <font>
      <b/>
      <sz val="12"/>
      <color rgb="FFFF0000"/>
      <name val="Times New Roman"/>
      <family val="1"/>
    </font>
    <font>
      <sz val="9"/>
      <color theme="1"/>
      <name val="Helvetica"/>
      <family val="2"/>
    </font>
    <font>
      <b/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70C0"/>
      <name val="Times New Roman"/>
      <family val="1"/>
    </font>
    <font>
      <b/>
      <sz val="14"/>
      <color rgb="FF0070C0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Border="1" applyAlignment="1"/>
    <xf numFmtId="167" fontId="3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4" fontId="2" fillId="0" borderId="0" xfId="0" applyNumberFormat="1" applyFont="1" applyFill="1" applyBorder="1"/>
    <xf numFmtId="0" fontId="2" fillId="0" borderId="0" xfId="0" applyFont="1" applyFill="1" applyBorder="1" applyAlignment="1"/>
    <xf numFmtId="9" fontId="5" fillId="6" borderId="0" xfId="0" applyNumberFormat="1" applyFont="1" applyFill="1" applyBorder="1" applyAlignment="1" applyProtection="1">
      <alignment horizontal="center"/>
      <protection locked="0"/>
    </xf>
    <xf numFmtId="165" fontId="5" fillId="6" borderId="0" xfId="0" applyNumberFormat="1" applyFont="1" applyFill="1" applyBorder="1" applyAlignment="1" applyProtection="1">
      <alignment horizontal="center"/>
      <protection locked="0"/>
    </xf>
    <xf numFmtId="165" fontId="5" fillId="6" borderId="3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64" fontId="5" fillId="5" borderId="0" xfId="0" applyNumberFormat="1" applyFont="1" applyFill="1" applyBorder="1" applyAlignment="1" applyProtection="1">
      <alignment horizontal="left"/>
      <protection locked="0"/>
    </xf>
    <xf numFmtId="164" fontId="5" fillId="5" borderId="1" xfId="0" applyNumberFormat="1" applyFont="1" applyFill="1" applyBorder="1" applyAlignment="1" applyProtection="1">
      <alignment horizontal="left"/>
      <protection locked="0"/>
    </xf>
    <xf numFmtId="166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left"/>
    </xf>
    <xf numFmtId="0" fontId="4" fillId="0" borderId="0" xfId="0" applyFont="1" applyProtection="1"/>
    <xf numFmtId="42" fontId="2" fillId="0" borderId="2" xfId="0" applyNumberFormat="1" applyFont="1" applyFill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wrapText="1"/>
    </xf>
    <xf numFmtId="42" fontId="2" fillId="0" borderId="0" xfId="0" applyNumberFormat="1" applyFont="1" applyFill="1" applyBorder="1" applyProtection="1"/>
    <xf numFmtId="0" fontId="3" fillId="0" borderId="9" xfId="0" applyFont="1" applyFill="1" applyBorder="1" applyAlignment="1" applyProtection="1">
      <alignment horizontal="center" wrapText="1"/>
    </xf>
    <xf numFmtId="3" fontId="5" fillId="0" borderId="3" xfId="0" applyNumberFormat="1" applyFont="1" applyFill="1" applyBorder="1" applyAlignment="1" applyProtection="1">
      <alignment horizontal="center" wrapText="1"/>
    </xf>
    <xf numFmtId="3" fontId="3" fillId="0" borderId="3" xfId="0" applyNumberFormat="1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wrapText="1"/>
    </xf>
    <xf numFmtId="10" fontId="3" fillId="0" borderId="11" xfId="1" applyNumberFormat="1" applyFont="1" applyFill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44" fontId="3" fillId="0" borderId="10" xfId="0" applyNumberFormat="1" applyFont="1" applyFill="1" applyBorder="1" applyAlignment="1" applyProtection="1">
      <alignment horizontal="left"/>
    </xf>
    <xf numFmtId="164" fontId="3" fillId="3" borderId="0" xfId="0" applyNumberFormat="1" applyFont="1" applyFill="1" applyBorder="1" applyAlignment="1" applyProtection="1">
      <alignment horizontal="left"/>
    </xf>
    <xf numFmtId="44" fontId="3" fillId="3" borderId="10" xfId="0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left"/>
    </xf>
    <xf numFmtId="164" fontId="3" fillId="0" borderId="1" xfId="0" applyNumberFormat="1" applyFont="1" applyFill="1" applyBorder="1" applyAlignment="1" applyProtection="1">
      <alignment horizontal="left"/>
    </xf>
    <xf numFmtId="164" fontId="3" fillId="0" borderId="7" xfId="0" applyNumberFormat="1" applyFont="1" applyFill="1" applyBorder="1" applyAlignment="1" applyProtection="1">
      <alignment horizontal="left"/>
    </xf>
    <xf numFmtId="0" fontId="3" fillId="0" borderId="0" xfId="0" applyFont="1" applyBorder="1" applyProtection="1"/>
    <xf numFmtId="9" fontId="3" fillId="0" borderId="0" xfId="0" applyNumberFormat="1" applyFont="1" applyFill="1" applyBorder="1" applyAlignment="1" applyProtection="1">
      <alignment horizontal="center"/>
    </xf>
    <xf numFmtId="0" fontId="3" fillId="0" borderId="9" xfId="0" applyFont="1" applyBorder="1" applyProtection="1"/>
    <xf numFmtId="10" fontId="3" fillId="0" borderId="3" xfId="1" applyNumberFormat="1" applyFont="1" applyFill="1" applyBorder="1" applyAlignment="1" applyProtection="1">
      <alignment horizontal="center" wrapText="1"/>
    </xf>
    <xf numFmtId="164" fontId="5" fillId="0" borderId="3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44" fontId="3" fillId="0" borderId="0" xfId="0" applyNumberFormat="1" applyFont="1" applyFill="1" applyBorder="1" applyAlignment="1" applyProtection="1">
      <alignment horizontal="left"/>
    </xf>
    <xf numFmtId="166" fontId="3" fillId="0" borderId="0" xfId="0" applyNumberFormat="1" applyFont="1" applyFill="1" applyBorder="1" applyProtection="1"/>
    <xf numFmtId="167" fontId="3" fillId="0" borderId="0" xfId="0" applyNumberFormat="1" applyFont="1" applyFill="1" applyBorder="1" applyProtection="1"/>
    <xf numFmtId="0" fontId="0" fillId="0" borderId="0" xfId="0" applyAlignment="1" applyProtection="1">
      <alignment horizontal="right"/>
    </xf>
    <xf numFmtId="14" fontId="0" fillId="0" borderId="0" xfId="0" applyNumberFormat="1" applyFill="1" applyProtection="1"/>
    <xf numFmtId="9" fontId="3" fillId="0" borderId="1" xfId="0" applyNumberFormat="1" applyFont="1" applyFill="1" applyBorder="1" applyAlignment="1" applyProtection="1">
      <alignment horizontal="center"/>
    </xf>
    <xf numFmtId="44" fontId="3" fillId="0" borderId="0" xfId="0" applyNumberFormat="1" applyFont="1" applyFill="1" applyBorder="1" applyAlignment="1" applyProtection="1">
      <alignment horizontal="center"/>
    </xf>
    <xf numFmtId="44" fontId="3" fillId="3" borderId="0" xfId="0" applyNumberFormat="1" applyFont="1" applyFill="1" applyBorder="1" applyAlignment="1" applyProtection="1">
      <alignment horizontal="center"/>
    </xf>
    <xf numFmtId="44" fontId="3" fillId="3" borderId="1" xfId="0" applyNumberFormat="1" applyFont="1" applyFill="1" applyBorder="1" applyAlignment="1" applyProtection="1">
      <alignment horizontal="center"/>
    </xf>
    <xf numFmtId="44" fontId="3" fillId="0" borderId="1" xfId="0" applyNumberFormat="1" applyFont="1" applyFill="1" applyBorder="1" applyAlignment="1" applyProtection="1">
      <alignment horizontal="left"/>
    </xf>
    <xf numFmtId="44" fontId="3" fillId="0" borderId="7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12" fillId="0" borderId="4" xfId="0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wrapText="1"/>
    </xf>
    <xf numFmtId="0" fontId="7" fillId="6" borderId="0" xfId="0" applyFont="1" applyFill="1" applyBorder="1" applyAlignment="1" applyProtection="1">
      <alignment horizontal="center" wrapText="1"/>
    </xf>
    <xf numFmtId="0" fontId="7" fillId="6" borderId="10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H24" sqref="H24"/>
    </sheetView>
  </sheetViews>
  <sheetFormatPr defaultRowHeight="15" x14ac:dyDescent="0.25"/>
  <cols>
    <col min="1" max="5" width="20.7109375" customWidth="1"/>
  </cols>
  <sheetData>
    <row r="1" spans="1:5" ht="18.75" x14ac:dyDescent="0.3">
      <c r="A1" s="73" t="s">
        <v>12</v>
      </c>
      <c r="B1" s="73"/>
      <c r="C1" s="73"/>
      <c r="D1" s="73"/>
      <c r="E1" s="73"/>
    </row>
    <row r="2" spans="1:5" ht="19.5" thickBot="1" x14ac:dyDescent="0.35">
      <c r="A2" s="61" t="s">
        <v>13</v>
      </c>
      <c r="B2" s="61"/>
      <c r="C2" s="61"/>
      <c r="D2" s="61"/>
      <c r="E2" s="61"/>
    </row>
    <row r="3" spans="1:5" ht="15.75" hidden="1" x14ac:dyDescent="0.25">
      <c r="A3" s="17"/>
      <c r="B3" s="18" t="s">
        <v>0</v>
      </c>
      <c r="C3" s="19">
        <v>100</v>
      </c>
      <c r="D3" s="17"/>
      <c r="E3" s="17"/>
    </row>
    <row r="4" spans="1:5" ht="15.75" x14ac:dyDescent="0.25">
      <c r="A4" s="20"/>
      <c r="B4" s="18" t="s">
        <v>1</v>
      </c>
      <c r="C4" s="21">
        <v>40000000</v>
      </c>
      <c r="D4" s="22"/>
      <c r="E4" s="23"/>
    </row>
    <row r="5" spans="1:5" ht="9" customHeight="1" thickBot="1" x14ac:dyDescent="0.3">
      <c r="A5" s="20"/>
      <c r="B5" s="18"/>
      <c r="C5" s="24"/>
      <c r="D5" s="22"/>
      <c r="E5" s="23"/>
    </row>
    <row r="6" spans="1:5" ht="18.75" x14ac:dyDescent="0.3">
      <c r="A6" s="67" t="s">
        <v>16</v>
      </c>
      <c r="B6" s="68"/>
      <c r="C6" s="68"/>
      <c r="D6" s="68"/>
      <c r="E6" s="69"/>
    </row>
    <row r="7" spans="1:5" ht="15.75" customHeight="1" x14ac:dyDescent="0.25">
      <c r="A7" s="70" t="s">
        <v>14</v>
      </c>
      <c r="B7" s="71"/>
      <c r="C7" s="71"/>
      <c r="D7" s="71"/>
      <c r="E7" s="72"/>
    </row>
    <row r="8" spans="1:5" ht="15.75" customHeight="1" x14ac:dyDescent="0.25">
      <c r="A8" s="70"/>
      <c r="B8" s="71"/>
      <c r="C8" s="71"/>
      <c r="D8" s="71"/>
      <c r="E8" s="72"/>
    </row>
    <row r="9" spans="1:5" ht="15.75" x14ac:dyDescent="0.25">
      <c r="A9" s="62" t="s">
        <v>2</v>
      </c>
      <c r="B9" s="63"/>
      <c r="C9" s="63"/>
      <c r="D9" s="63"/>
      <c r="E9" s="64"/>
    </row>
    <row r="10" spans="1:5" ht="18.75" customHeight="1" x14ac:dyDescent="0.25">
      <c r="A10" s="25"/>
      <c r="B10" s="26" t="s">
        <v>3</v>
      </c>
      <c r="C10" s="27" t="s">
        <v>11</v>
      </c>
      <c r="D10" s="28"/>
      <c r="E10" s="29" t="s">
        <v>4</v>
      </c>
    </row>
    <row r="11" spans="1:5" ht="15.75" x14ac:dyDescent="0.25">
      <c r="A11" s="30" t="s">
        <v>5</v>
      </c>
      <c r="B11" s="9">
        <v>0.2</v>
      </c>
      <c r="C11" s="32">
        <v>217514570</v>
      </c>
      <c r="D11" s="32">
        <f>$C$4*B11</f>
        <v>8000000</v>
      </c>
      <c r="E11" s="33">
        <f>D11/(C11/$C$3)</f>
        <v>3.6779145415408263</v>
      </c>
    </row>
    <row r="12" spans="1:5" ht="15.75" x14ac:dyDescent="0.25">
      <c r="A12" s="31" t="s">
        <v>6</v>
      </c>
      <c r="B12" s="9">
        <v>0.16</v>
      </c>
      <c r="C12" s="34">
        <v>207981570</v>
      </c>
      <c r="D12" s="34">
        <f>$C$4*B12</f>
        <v>6400000</v>
      </c>
      <c r="E12" s="35">
        <f>D12/(C12/$C$3)</f>
        <v>3.077195734218181</v>
      </c>
    </row>
    <row r="13" spans="1:5" ht="15.75" x14ac:dyDescent="0.25">
      <c r="A13" s="30" t="s">
        <v>7</v>
      </c>
      <c r="B13" s="10">
        <v>0.14000000000000001</v>
      </c>
      <c r="C13" s="32">
        <v>223261310</v>
      </c>
      <c r="D13" s="32">
        <f>$C$4*B13</f>
        <v>5600000.0000000009</v>
      </c>
      <c r="E13" s="33">
        <f>D13/(C13/$C$3)</f>
        <v>2.5082715854350228</v>
      </c>
    </row>
    <row r="14" spans="1:5" ht="15.75" x14ac:dyDescent="0.25">
      <c r="A14" s="31" t="s">
        <v>8</v>
      </c>
      <c r="B14" s="11">
        <v>0.5</v>
      </c>
      <c r="C14" s="36">
        <v>820450980</v>
      </c>
      <c r="D14" s="36">
        <f>$C$4*B14</f>
        <v>20000000</v>
      </c>
      <c r="E14" s="35">
        <f>D14/(C14/$C$3)</f>
        <v>2.4376837236515949</v>
      </c>
    </row>
    <row r="15" spans="1:5" ht="16.5" thickBot="1" x14ac:dyDescent="0.3">
      <c r="A15" s="12"/>
      <c r="B15" s="51">
        <f>SUM(B11:B14)</f>
        <v>1</v>
      </c>
      <c r="C15" s="37">
        <f>SUM(C11:C14)</f>
        <v>1469208430</v>
      </c>
      <c r="D15" s="37">
        <f>SUM(D11:D14)</f>
        <v>40000000</v>
      </c>
      <c r="E15" s="38"/>
    </row>
    <row r="16" spans="1:5" ht="16.5" thickBot="1" x14ac:dyDescent="0.3">
      <c r="A16" s="39"/>
      <c r="B16" s="40"/>
      <c r="C16" s="32"/>
      <c r="D16" s="32"/>
      <c r="E16" s="32"/>
    </row>
    <row r="17" spans="1:5" ht="18.75" x14ac:dyDescent="0.3">
      <c r="A17" s="74" t="s">
        <v>15</v>
      </c>
      <c r="B17" s="75"/>
      <c r="C17" s="75"/>
      <c r="D17" s="75"/>
      <c r="E17" s="76"/>
    </row>
    <row r="18" spans="1:5" ht="15.75" customHeight="1" x14ac:dyDescent="0.25">
      <c r="A18" s="58" t="s">
        <v>21</v>
      </c>
      <c r="B18" s="59"/>
      <c r="C18" s="59"/>
      <c r="D18" s="59"/>
      <c r="E18" s="60"/>
    </row>
    <row r="19" spans="1:5" ht="15.75" customHeight="1" x14ac:dyDescent="0.25">
      <c r="A19" s="58"/>
      <c r="B19" s="59"/>
      <c r="C19" s="59"/>
      <c r="D19" s="59"/>
      <c r="E19" s="60"/>
    </row>
    <row r="20" spans="1:5" ht="15.75" x14ac:dyDescent="0.25">
      <c r="A20" s="41"/>
      <c r="B20" s="42" t="s">
        <v>4</v>
      </c>
      <c r="C20" s="43" t="s">
        <v>9</v>
      </c>
      <c r="D20" s="57" t="s">
        <v>20</v>
      </c>
      <c r="E20" s="44" t="s">
        <v>10</v>
      </c>
    </row>
    <row r="21" spans="1:5" ht="15.75" x14ac:dyDescent="0.25">
      <c r="A21" s="30" t="s">
        <v>5</v>
      </c>
      <c r="B21" s="52">
        <f>SUM(E11)</f>
        <v>3.6779145415408263</v>
      </c>
      <c r="C21" s="13">
        <v>100000</v>
      </c>
      <c r="D21" s="46">
        <f>SUM($C$21*B21)/100</f>
        <v>3677.9145415408261</v>
      </c>
      <c r="E21" s="33">
        <f>SUM($D$21/4)</f>
        <v>919.47863538520653</v>
      </c>
    </row>
    <row r="22" spans="1:5" ht="15.75" x14ac:dyDescent="0.25">
      <c r="A22" s="31" t="s">
        <v>6</v>
      </c>
      <c r="B22" s="53">
        <f>SUM(E12)</f>
        <v>3.077195734218181</v>
      </c>
      <c r="C22" s="13">
        <v>100000</v>
      </c>
      <c r="D22" s="46">
        <f>SUM($C$22*B22)/100</f>
        <v>3077.1957342181809</v>
      </c>
      <c r="E22" s="33">
        <f>SUM($D$22/4)</f>
        <v>769.29893355454521</v>
      </c>
    </row>
    <row r="23" spans="1:5" ht="15.75" x14ac:dyDescent="0.25">
      <c r="A23" s="30" t="s">
        <v>7</v>
      </c>
      <c r="B23" s="52">
        <f>SUM(E13)</f>
        <v>2.5082715854350228</v>
      </c>
      <c r="C23" s="13">
        <v>100000</v>
      </c>
      <c r="D23" s="46">
        <f>SUM($C$23*B23)/100</f>
        <v>2508.2715854350226</v>
      </c>
      <c r="E23" s="33">
        <f>SUM($D$23/4)</f>
        <v>627.06789635875566</v>
      </c>
    </row>
    <row r="24" spans="1:5" ht="16.5" thickBot="1" x14ac:dyDescent="0.3">
      <c r="A24" s="45" t="s">
        <v>8</v>
      </c>
      <c r="B24" s="54">
        <f>SUM(E14)</f>
        <v>2.4376837236515949</v>
      </c>
      <c r="C24" s="14">
        <v>100000</v>
      </c>
      <c r="D24" s="55">
        <f>SUM($C$24*B24)/100</f>
        <v>2437.6837236515948</v>
      </c>
      <c r="E24" s="56">
        <f>SUM($D$24/4)</f>
        <v>609.42093091289871</v>
      </c>
    </row>
    <row r="25" spans="1:5" x14ac:dyDescent="0.25">
      <c r="A25" s="17"/>
      <c r="B25" s="17"/>
      <c r="C25" s="17"/>
      <c r="D25" s="17"/>
      <c r="E25" s="17"/>
    </row>
    <row r="26" spans="1:5" ht="15" customHeight="1" x14ac:dyDescent="0.25">
      <c r="A26" s="65" t="s">
        <v>18</v>
      </c>
      <c r="B26" s="65"/>
      <c r="C26" s="65"/>
      <c r="D26" s="65"/>
      <c r="E26" s="65"/>
    </row>
    <row r="27" spans="1:5" ht="15" customHeight="1" x14ac:dyDescent="0.25">
      <c r="A27" s="65"/>
      <c r="B27" s="65"/>
      <c r="C27" s="65"/>
      <c r="D27" s="65"/>
      <c r="E27" s="65"/>
    </row>
    <row r="28" spans="1:5" ht="15.75" customHeight="1" x14ac:dyDescent="0.25">
      <c r="A28" s="66" t="s">
        <v>19</v>
      </c>
      <c r="B28" s="66"/>
      <c r="C28" s="66"/>
      <c r="D28" s="66"/>
      <c r="E28" s="66"/>
    </row>
    <row r="29" spans="1:5" ht="15.75" customHeight="1" x14ac:dyDescent="0.25">
      <c r="A29" s="66"/>
      <c r="B29" s="66"/>
      <c r="C29" s="66"/>
      <c r="D29" s="66"/>
      <c r="E29" s="66"/>
    </row>
    <row r="30" spans="1:5" ht="15.75" x14ac:dyDescent="0.25">
      <c r="A30" s="47"/>
      <c r="B30" s="47"/>
      <c r="C30" s="48"/>
      <c r="D30" s="47"/>
      <c r="E30" s="49" t="s">
        <v>17</v>
      </c>
    </row>
    <row r="31" spans="1:5" ht="15.75" x14ac:dyDescent="0.25">
      <c r="A31" s="47"/>
      <c r="B31" s="47"/>
      <c r="C31" s="48"/>
      <c r="D31" s="47"/>
      <c r="E31" s="50">
        <v>44292</v>
      </c>
    </row>
    <row r="32" spans="1:5" ht="15.75" x14ac:dyDescent="0.25">
      <c r="A32" s="15"/>
      <c r="B32" s="15"/>
      <c r="C32" s="16"/>
      <c r="D32" s="15"/>
      <c r="E32" s="16"/>
    </row>
    <row r="33" spans="1:5" ht="15.75" x14ac:dyDescent="0.25">
      <c r="A33" s="4"/>
      <c r="B33" s="4"/>
      <c r="C33" s="2"/>
      <c r="D33" s="4"/>
      <c r="E33" s="2"/>
    </row>
    <row r="34" spans="1:5" ht="15.75" x14ac:dyDescent="0.25">
      <c r="A34" s="4"/>
      <c r="B34" s="4"/>
      <c r="C34" s="2"/>
      <c r="D34" s="4"/>
      <c r="E34" s="2"/>
    </row>
    <row r="35" spans="1:5" ht="15.75" x14ac:dyDescent="0.25">
      <c r="A35" s="4"/>
      <c r="B35" s="4"/>
      <c r="C35" s="2"/>
      <c r="D35" s="4"/>
      <c r="E35" s="2"/>
    </row>
    <row r="36" spans="1:5" ht="15.75" x14ac:dyDescent="0.25">
      <c r="A36" s="4"/>
      <c r="B36" s="4"/>
      <c r="C36" s="2"/>
      <c r="D36" s="4"/>
      <c r="E36" s="2"/>
    </row>
    <row r="37" spans="1:5" ht="15.75" x14ac:dyDescent="0.25">
      <c r="A37" s="4"/>
      <c r="B37" s="4"/>
      <c r="C37" s="2"/>
      <c r="D37" s="4"/>
      <c r="E37" s="2"/>
    </row>
    <row r="38" spans="1:5" ht="15.75" x14ac:dyDescent="0.25">
      <c r="A38" s="4"/>
      <c r="B38" s="4"/>
      <c r="C38" s="2"/>
      <c r="D38" s="4"/>
      <c r="E38" s="2"/>
    </row>
    <row r="39" spans="1:5" x14ac:dyDescent="0.25">
      <c r="A39" s="1"/>
      <c r="B39" s="1"/>
      <c r="C39" s="1"/>
      <c r="D39" s="1"/>
      <c r="E39" s="1"/>
    </row>
    <row r="40" spans="1:5" ht="15.75" x14ac:dyDescent="0.25">
      <c r="A40" s="5"/>
      <c r="B40" s="8"/>
      <c r="C40" s="8"/>
      <c r="D40" s="8"/>
      <c r="E40" s="8"/>
    </row>
    <row r="41" spans="1:5" ht="15.75" x14ac:dyDescent="0.25">
      <c r="A41" s="6"/>
      <c r="B41" s="7"/>
      <c r="C41" s="3"/>
      <c r="D41" s="7"/>
      <c r="E41" s="3"/>
    </row>
    <row r="42" spans="1:5" ht="15.75" x14ac:dyDescent="0.25">
      <c r="A42" s="4"/>
      <c r="B42" s="4"/>
      <c r="C42" s="2"/>
      <c r="D42" s="4"/>
      <c r="E42" s="2"/>
    </row>
    <row r="43" spans="1:5" ht="15.75" x14ac:dyDescent="0.25">
      <c r="A43" s="4"/>
      <c r="B43" s="4"/>
      <c r="C43" s="2"/>
      <c r="D43" s="4"/>
      <c r="E43" s="2"/>
    </row>
    <row r="44" spans="1:5" ht="15.75" x14ac:dyDescent="0.25">
      <c r="A44" s="4"/>
      <c r="B44" s="4"/>
      <c r="C44" s="2"/>
      <c r="D44" s="4"/>
      <c r="E44" s="2"/>
    </row>
    <row r="45" spans="1:5" ht="15.75" x14ac:dyDescent="0.25">
      <c r="A45" s="4"/>
      <c r="B45" s="4"/>
      <c r="C45" s="2"/>
      <c r="D45" s="4"/>
      <c r="E45" s="2"/>
    </row>
    <row r="46" spans="1:5" ht="15.75" x14ac:dyDescent="0.25">
      <c r="A46" s="4"/>
      <c r="B46" s="4"/>
      <c r="C46" s="2"/>
      <c r="D46" s="4"/>
      <c r="E46" s="2"/>
    </row>
    <row r="47" spans="1:5" ht="15.75" x14ac:dyDescent="0.25">
      <c r="A47" s="4"/>
      <c r="B47" s="4"/>
      <c r="C47" s="2"/>
      <c r="D47" s="4"/>
      <c r="E47" s="2"/>
    </row>
    <row r="48" spans="1:5" ht="15.75" x14ac:dyDescent="0.25">
      <c r="A48" s="4"/>
      <c r="B48" s="4"/>
      <c r="C48" s="2"/>
      <c r="D48" s="4"/>
      <c r="E48" s="2"/>
    </row>
    <row r="49" spans="1:5" ht="15.75" x14ac:dyDescent="0.25">
      <c r="A49" s="4"/>
      <c r="B49" s="4"/>
      <c r="C49" s="2"/>
      <c r="D49" s="4"/>
      <c r="E49" s="2"/>
    </row>
    <row r="50" spans="1:5" ht="15.75" x14ac:dyDescent="0.25">
      <c r="A50" s="4"/>
      <c r="B50" s="4"/>
      <c r="C50" s="2"/>
      <c r="D50" s="4"/>
      <c r="E50" s="2"/>
    </row>
    <row r="51" spans="1:5" ht="15.75" x14ac:dyDescent="0.25">
      <c r="A51" s="4"/>
      <c r="B51" s="4"/>
      <c r="C51" s="2"/>
      <c r="D51" s="4"/>
      <c r="E51" s="2"/>
    </row>
  </sheetData>
  <sheetProtection algorithmName="SHA-512" hashValue="/aEo0Jtw8DJe8um71HbgmvrKvXbF7QKB7y+Fn/43dCURb/QeZKz8yl+mRwvdhbPH7UxqOIKdqkk2kQkyzko6rg==" saltValue="dsxJBnrmacm8ZfDmyk5IpQ==" spinCount="100000" sheet="1" objects="1" scenarios="1"/>
  <mergeCells count="9">
    <mergeCell ref="A1:E1"/>
    <mergeCell ref="A17:E17"/>
    <mergeCell ref="A18:E19"/>
    <mergeCell ref="A2:E2"/>
    <mergeCell ref="A9:E9"/>
    <mergeCell ref="A26:E27"/>
    <mergeCell ref="A28:E29"/>
    <mergeCell ref="A6:E6"/>
    <mergeCell ref="A7:E8"/>
  </mergeCells>
  <pageMargins left="1.45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David</dc:creator>
  <cp:lastModifiedBy>Kelly, David</cp:lastModifiedBy>
  <cp:lastPrinted>2021-04-09T14:08:06Z</cp:lastPrinted>
  <dcterms:created xsi:type="dcterms:W3CDTF">2021-03-22T18:38:07Z</dcterms:created>
  <dcterms:modified xsi:type="dcterms:W3CDTF">2021-04-09T18:47:00Z</dcterms:modified>
</cp:coreProperties>
</file>